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목적(2분기)" sheetId="1" r:id="rId1"/>
    <sheet name="수익자(2분기) " sheetId="2" r:id="rId2"/>
    <sheet name="시보조(2분기) " sheetId="3" r:id="rId3"/>
  </sheets>
  <definedNames/>
  <calcPr fullCalcOnLoad="1"/>
</workbook>
</file>

<file path=xl/sharedStrings.xml><?xml version="1.0" encoding="utf-8"?>
<sst xmlns="http://schemas.openxmlformats.org/spreadsheetml/2006/main" count="189" uniqueCount="76">
  <si>
    <t>제목</t>
  </si>
  <si>
    <t>(시보조)학교운동부(야구부) 2021 경기도형 유소년 클럽리그 야구대회 식사 및 간식구입(6/19,20)</t>
  </si>
  <si>
    <t>00639</t>
  </si>
  <si>
    <t>00593-1</t>
  </si>
  <si>
    <t>00454</t>
  </si>
  <si>
    <t>00447</t>
  </si>
  <si>
    <t>00582</t>
  </si>
  <si>
    <t>00554</t>
  </si>
  <si>
    <t>00511</t>
  </si>
  <si>
    <t>00394-1</t>
  </si>
  <si>
    <t>00389</t>
  </si>
  <si>
    <t>00637</t>
  </si>
  <si>
    <t>00449</t>
  </si>
  <si>
    <t>00530-1</t>
  </si>
  <si>
    <t>00512</t>
  </si>
  <si>
    <t>00529</t>
  </si>
  <si>
    <t>00243</t>
  </si>
  <si>
    <t>00460</t>
  </si>
  <si>
    <t>00409</t>
  </si>
  <si>
    <t>00422</t>
  </si>
  <si>
    <t>00610</t>
  </si>
  <si>
    <t>00555</t>
  </si>
  <si>
    <t>시보조</t>
  </si>
  <si>
    <t>수익자</t>
  </si>
  <si>
    <t>합계</t>
  </si>
  <si>
    <t>지출</t>
  </si>
  <si>
    <t>상태</t>
  </si>
  <si>
    <t>유형</t>
  </si>
  <si>
    <t>용역</t>
  </si>
  <si>
    <t>구분</t>
  </si>
  <si>
    <t>총계</t>
  </si>
  <si>
    <t>기타</t>
  </si>
  <si>
    <t>2021년 6월 교육공무직원 4대보험료 기관부담금 세외 이관</t>
  </si>
  <si>
    <t>2021년 7월 교육공무직원 4대보험료 기관부담금 세외 이관</t>
  </si>
  <si>
    <t>2021년 8월 교육공무직원 4대보험료 기관부담금 세외 이관</t>
  </si>
  <si>
    <t>결재완료</t>
  </si>
  <si>
    <t>지급일자</t>
  </si>
  <si>
    <t>보수(인건비)</t>
  </si>
  <si>
    <t>물품(상품권)</t>
  </si>
  <si>
    <t>결의번호</t>
  </si>
  <si>
    <t>지급금액</t>
  </si>
  <si>
    <t>결의금액</t>
  </si>
  <si>
    <t>예정일자</t>
  </si>
  <si>
    <t>원인행위금액</t>
  </si>
  <si>
    <t>결의일자</t>
  </si>
  <si>
    <t>지출금액</t>
  </si>
  <si>
    <t>지출예산</t>
  </si>
  <si>
    <t>2021년  7월 교육공무직원 급여 지급</t>
  </si>
  <si>
    <t>2021년 8월 교육공무직원 급여 지급</t>
  </si>
  <si>
    <t>2021년  6월 교육공무직원 급여 지급</t>
  </si>
  <si>
    <t>00581</t>
  </si>
  <si>
    <t>00528</t>
  </si>
  <si>
    <t>00448</t>
  </si>
  <si>
    <t>00410</t>
  </si>
  <si>
    <t>00638</t>
  </si>
  <si>
    <t>00609</t>
  </si>
  <si>
    <t>(수익자)학교운동부(야구부) 2021년 6월분 식사 및 간식구입(1차)</t>
  </si>
  <si>
    <t>(수익자)학교운동부(야구부) 2021년 7월분 식사 및 간식구입(1차)</t>
  </si>
  <si>
    <t>(수익자+목적)학교운동부(야구부) 하계 야구 유니폼 구입비용 지급</t>
  </si>
  <si>
    <t>(수익자)학교운동부(야구부) 2021년 5월분 식사 및 간식구입(2차)</t>
  </si>
  <si>
    <t>(시보조)2021 경기도형 유소년 클럽리그 야구대회 참가 식사 및 간식구입(7/4)</t>
  </si>
  <si>
    <t>(시보조 ) 야구부 2021년 7월 야외 훈련 차량비 지급</t>
  </si>
  <si>
    <t>(시보조)2021 경기도형 유소년 클럽리그 야구대회 참가 차량비</t>
  </si>
  <si>
    <t>2021학년도 학교운동부(야구부) 스포츠 안전공제 보험 가입</t>
  </si>
  <si>
    <t>(수익자) 학교운동부(야구부) 2012년 6월분 식사 및 간식구입(2차)</t>
  </si>
  <si>
    <t>(시보조)2021년 7월 꿈나무지도자(야구부) 4대보험료 기관부담금 세외 이관</t>
  </si>
  <si>
    <t>(시보조)2021년 6월 꿈나무지도자(야구부) 4대보험료 기관부담금 세외 이관</t>
  </si>
  <si>
    <t>2021학년도 학교운동부(야구부) 신규 입부자 선수 등록비 및 보험료 납부</t>
  </si>
  <si>
    <t xml:space="preserve">(시보조 ) 2021.5월  학교운동부(야구부) 야외 훈련 경비(차량비) </t>
  </si>
  <si>
    <t>(시보조)2021년 8월 꿈나무지도자(야구부) 4대보험료 기관부담금 세외 이관</t>
  </si>
  <si>
    <t>(시보조)2021년 8월 꿈나무지도자(야구부) 급여 지급</t>
  </si>
  <si>
    <t>(시보조)2021년 6월 꿈나무지도자(야구부) 급여 지급</t>
  </si>
  <si>
    <t>(시보조) 2021년  6월 야외 훈련 차량비 지급</t>
  </si>
  <si>
    <t>(시보조)2021년 7월 꿈나무지도자(야구부) 급여 지급</t>
  </si>
  <si>
    <t xml:space="preserve">(수익자)학교운동부(야구부) 신규입부자 선수등록비 납부 </t>
  </si>
  <si>
    <t>목적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</si>
</sst>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sz val="9"/>
      <color indexed="15"/>
      <name val="Dotum"/>
      <family val="0"/>
    </font>
    <font>
      <u val="single"/>
      <sz val="9"/>
      <color indexed="16"/>
      <name val="Dotum"/>
      <family val="0"/>
    </font>
    <font>
      <b/>
      <sz val="10"/>
      <color indexed="15"/>
      <name val="Arial"/>
      <family val="0"/>
    </font>
    <font>
      <b/>
      <sz val="9"/>
      <color indexed="15"/>
      <name val="Dotum"/>
      <family val="0"/>
    </font>
    <font>
      <b/>
      <u val="single"/>
      <sz val="9"/>
      <color indexed="15"/>
      <name val="Dotum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0" fontId="5" fillId="5" borderId="8" xfId="0" applyNumberFormat="1" applyFont="1" applyFill="1" applyBorder="1" applyAlignment="1">
      <alignment horizontal="center"/>
    </xf>
    <xf numFmtId="0" fontId="5" fillId="5" borderId="9" xfId="0" applyNumberFormat="1" applyFont="1" applyFill="1" applyBorder="1" applyAlignment="1">
      <alignment horizontal="center"/>
    </xf>
    <xf numFmtId="41" fontId="5" fillId="5" borderId="10" xfId="0" applyNumberFormat="1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5" fillId="5" borderId="12" xfId="0" applyNumberFormat="1" applyFont="1" applyFill="1" applyBorder="1" applyAlignment="1">
      <alignment horizontal="center"/>
    </xf>
    <xf numFmtId="0" fontId="5" fillId="5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defaultGridColor="0" zoomScaleSheetLayoutView="75" colorId="11" workbookViewId="0" topLeftCell="A1">
      <selection activeCell="E29" sqref="E29:E3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39</v>
      </c>
      <c r="B1" s="2" t="s">
        <v>44</v>
      </c>
      <c r="C1" s="2" t="s">
        <v>29</v>
      </c>
      <c r="D1" s="2" t="s">
        <v>27</v>
      </c>
      <c r="E1" s="2" t="s">
        <v>0</v>
      </c>
      <c r="F1" s="2" t="s">
        <v>43</v>
      </c>
      <c r="G1" s="2" t="s">
        <v>41</v>
      </c>
      <c r="H1" s="2" t="s">
        <v>40</v>
      </c>
      <c r="I1" s="2" t="s">
        <v>42</v>
      </c>
      <c r="J1" s="2" t="s">
        <v>36</v>
      </c>
      <c r="K1" s="2" t="s">
        <v>26</v>
      </c>
    </row>
    <row r="2" spans="1:11" s="22" customFormat="1" ht="22.5">
      <c r="A2" s="23" t="s">
        <v>19</v>
      </c>
      <c r="B2" s="24">
        <v>44386</v>
      </c>
      <c r="C2" s="23" t="s">
        <v>25</v>
      </c>
      <c r="D2" s="23" t="s">
        <v>38</v>
      </c>
      <c r="E2" s="25" t="s">
        <v>58</v>
      </c>
      <c r="F2" s="26">
        <v>450000</v>
      </c>
      <c r="G2" s="26">
        <v>450000</v>
      </c>
      <c r="H2" s="26">
        <v>450000</v>
      </c>
      <c r="I2" s="24">
        <v>44386</v>
      </c>
      <c r="J2" s="24">
        <v>44386</v>
      </c>
      <c r="K2" s="23" t="s">
        <v>35</v>
      </c>
    </row>
    <row r="3" spans="1:11" s="22" customFormat="1" ht="12.75">
      <c r="A3" s="27"/>
      <c r="B3" s="28"/>
      <c r="C3" s="27"/>
      <c r="D3" s="27"/>
      <c r="E3" s="29"/>
      <c r="F3" s="30"/>
      <c r="G3" s="30"/>
      <c r="H3" s="30"/>
      <c r="I3" s="28"/>
      <c r="J3" s="28"/>
      <c r="K3" s="27"/>
    </row>
    <row r="4" spans="1:11" s="22" customFormat="1" ht="12.75">
      <c r="A4" s="23"/>
      <c r="B4" s="24"/>
      <c r="C4" s="23"/>
      <c r="D4" s="23"/>
      <c r="E4" s="25"/>
      <c r="F4" s="26"/>
      <c r="G4" s="26"/>
      <c r="H4" s="26"/>
      <c r="I4" s="24"/>
      <c r="J4" s="24"/>
      <c r="K4" s="23"/>
    </row>
    <row r="5" spans="1:11" ht="12.75">
      <c r="A5" s="3"/>
      <c r="B5" s="3"/>
      <c r="C5" s="3"/>
      <c r="D5" s="3"/>
      <c r="E5" s="4" t="s">
        <v>24</v>
      </c>
      <c r="F5" s="5">
        <f aca="true" t="shared" si="0" ref="F5:G5">SUM(F2:F4)</f>
        <v>450000</v>
      </c>
      <c r="G5" s="5">
        <f t="shared" si="0"/>
        <v>450000</v>
      </c>
      <c r="H5" s="5">
        <f>SUM(H2:H4)</f>
        <v>450000</v>
      </c>
      <c r="I5" s="3"/>
      <c r="J5" s="3"/>
      <c r="K5" s="3"/>
    </row>
    <row r="9" spans="5:8" ht="14.25">
      <c r="E9" s="16" t="s">
        <v>46</v>
      </c>
      <c r="F9" s="17"/>
      <c r="G9" s="17"/>
      <c r="H9" s="18" t="s">
        <v>45</v>
      </c>
    </row>
    <row r="10" spans="5:8" ht="12.75">
      <c r="E10" s="19" t="s">
        <v>75</v>
      </c>
      <c r="F10" s="20"/>
      <c r="G10" s="20"/>
      <c r="H10" s="21">
        <f>H5</f>
        <v>450000</v>
      </c>
    </row>
    <row r="11" spans="5:8" ht="12.75">
      <c r="E11" s="10" t="s">
        <v>23</v>
      </c>
      <c r="F11" s="11"/>
      <c r="G11" s="11"/>
      <c r="H11" s="12">
        <f>'수익자(2분기) '!H16</f>
        <v>7005390</v>
      </c>
    </row>
    <row r="12" spans="5:8" ht="12.75">
      <c r="E12" s="10" t="s">
        <v>22</v>
      </c>
      <c r="F12" s="11"/>
      <c r="G12" s="11"/>
      <c r="H12" s="12">
        <f>'시보조(2분기) '!H14</f>
        <v>11597060</v>
      </c>
    </row>
    <row r="13" spans="5:8" ht="13.5">
      <c r="E13" s="13" t="s">
        <v>30</v>
      </c>
      <c r="F13" s="14"/>
      <c r="G13" s="14"/>
      <c r="H13" s="15">
        <f>SUBTOTAL(9,H9:H12)</f>
        <v>19052450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2021학년도 1분기 야구부 지출내역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defaultGridColor="0" zoomScaleSheetLayoutView="75" colorId="11" workbookViewId="0" topLeftCell="A1">
      <selection activeCell="P15" sqref="P15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8.28125" style="0" bestFit="1" customWidth="1"/>
    <col min="6" max="10" width="14.57421875" style="0" customWidth="1"/>
    <col min="11" max="11" width="14.7109375" style="0" customWidth="1"/>
  </cols>
  <sheetData>
    <row r="1" spans="1:11" ht="12.75">
      <c r="A1" s="1" t="s">
        <v>39</v>
      </c>
      <c r="B1" s="2" t="s">
        <v>44</v>
      </c>
      <c r="C1" s="2" t="s">
        <v>29</v>
      </c>
      <c r="D1" s="2" t="s">
        <v>27</v>
      </c>
      <c r="E1" s="2" t="s">
        <v>0</v>
      </c>
      <c r="F1" s="2" t="s">
        <v>43</v>
      </c>
      <c r="G1" s="2" t="s">
        <v>41</v>
      </c>
      <c r="H1" s="2" t="s">
        <v>40</v>
      </c>
      <c r="I1" s="2" t="s">
        <v>42</v>
      </c>
      <c r="J1" s="2" t="s">
        <v>36</v>
      </c>
      <c r="K1" s="2" t="s">
        <v>26</v>
      </c>
    </row>
    <row r="2" spans="1:11" ht="12.75">
      <c r="A2" s="6" t="s">
        <v>54</v>
      </c>
      <c r="B2" s="7">
        <v>44434</v>
      </c>
      <c r="C2" s="6" t="s">
        <v>25</v>
      </c>
      <c r="D2" s="6" t="s">
        <v>37</v>
      </c>
      <c r="E2" s="8" t="s">
        <v>34</v>
      </c>
      <c r="F2" s="9">
        <v>160980</v>
      </c>
      <c r="G2" s="9">
        <v>160980</v>
      </c>
      <c r="H2" s="9">
        <v>160980</v>
      </c>
      <c r="I2" s="7">
        <v>44434</v>
      </c>
      <c r="J2" s="7">
        <v>44434</v>
      </c>
      <c r="K2" s="6" t="s">
        <v>35</v>
      </c>
    </row>
    <row r="3" spans="1:11" ht="12.75">
      <c r="A3" s="6" t="s">
        <v>55</v>
      </c>
      <c r="B3" s="7">
        <v>44425</v>
      </c>
      <c r="C3" s="6" t="s">
        <v>25</v>
      </c>
      <c r="D3" s="6" t="s">
        <v>37</v>
      </c>
      <c r="E3" s="8" t="s">
        <v>48</v>
      </c>
      <c r="F3" s="9">
        <v>1205000</v>
      </c>
      <c r="G3" s="9">
        <v>1205000</v>
      </c>
      <c r="H3" s="9">
        <v>1205000</v>
      </c>
      <c r="I3" s="7">
        <v>44425</v>
      </c>
      <c r="J3" s="7">
        <v>44425</v>
      </c>
      <c r="K3" s="6" t="s">
        <v>35</v>
      </c>
    </row>
    <row r="4" spans="1:11" ht="12.75">
      <c r="A4" s="6" t="s">
        <v>50</v>
      </c>
      <c r="B4" s="7">
        <v>44405</v>
      </c>
      <c r="C4" s="6" t="s">
        <v>25</v>
      </c>
      <c r="D4" s="6" t="s">
        <v>37</v>
      </c>
      <c r="E4" s="8" t="s">
        <v>33</v>
      </c>
      <c r="F4" s="9">
        <v>160980</v>
      </c>
      <c r="G4" s="9">
        <v>160980</v>
      </c>
      <c r="H4" s="9">
        <v>160980</v>
      </c>
      <c r="I4" s="7">
        <v>44405</v>
      </c>
      <c r="J4" s="7">
        <v>44405</v>
      </c>
      <c r="K4" s="6" t="s">
        <v>35</v>
      </c>
    </row>
    <row r="5" spans="1:11" ht="12.75">
      <c r="A5" s="6" t="s">
        <v>51</v>
      </c>
      <c r="B5" s="7">
        <v>44393</v>
      </c>
      <c r="C5" s="6" t="s">
        <v>25</v>
      </c>
      <c r="D5" s="6" t="s">
        <v>37</v>
      </c>
      <c r="E5" s="8" t="s">
        <v>47</v>
      </c>
      <c r="F5" s="9">
        <v>1205000</v>
      </c>
      <c r="G5" s="9">
        <v>1205000</v>
      </c>
      <c r="H5" s="9">
        <v>1205000</v>
      </c>
      <c r="I5" s="7">
        <v>44393</v>
      </c>
      <c r="J5" s="7">
        <v>44393</v>
      </c>
      <c r="K5" s="6" t="s">
        <v>35</v>
      </c>
    </row>
    <row r="6" spans="1:11" ht="12.75">
      <c r="A6" s="6" t="s">
        <v>52</v>
      </c>
      <c r="B6" s="7">
        <v>44372</v>
      </c>
      <c r="C6" s="6" t="s">
        <v>25</v>
      </c>
      <c r="D6" s="6" t="s">
        <v>37</v>
      </c>
      <c r="E6" s="8" t="s">
        <v>32</v>
      </c>
      <c r="F6" s="9">
        <v>155850</v>
      </c>
      <c r="G6" s="9">
        <v>155850</v>
      </c>
      <c r="H6" s="9">
        <v>155850</v>
      </c>
      <c r="I6" s="7">
        <v>44372</v>
      </c>
      <c r="J6" s="7">
        <v>44372</v>
      </c>
      <c r="K6" s="6" t="s">
        <v>35</v>
      </c>
    </row>
    <row r="7" spans="1:11" ht="12.75">
      <c r="A7" s="6" t="s">
        <v>53</v>
      </c>
      <c r="B7" s="7">
        <v>44364</v>
      </c>
      <c r="C7" s="6" t="s">
        <v>25</v>
      </c>
      <c r="D7" s="6" t="s">
        <v>37</v>
      </c>
      <c r="E7" s="8" t="s">
        <v>49</v>
      </c>
      <c r="F7" s="9">
        <v>1586090</v>
      </c>
      <c r="G7" s="9">
        <v>1586090</v>
      </c>
      <c r="H7" s="9">
        <v>1586090</v>
      </c>
      <c r="I7" s="7">
        <v>44364</v>
      </c>
      <c r="J7" s="7">
        <v>44364</v>
      </c>
      <c r="K7" s="6" t="s">
        <v>35</v>
      </c>
    </row>
    <row r="8" spans="1:11" s="22" customFormat="1" ht="22.5">
      <c r="A8" s="27" t="s">
        <v>11</v>
      </c>
      <c r="B8" s="28">
        <v>44433</v>
      </c>
      <c r="C8" s="27" t="s">
        <v>25</v>
      </c>
      <c r="D8" s="27" t="s">
        <v>31</v>
      </c>
      <c r="E8" s="29" t="s">
        <v>67</v>
      </c>
      <c r="F8" s="30">
        <v>304000</v>
      </c>
      <c r="G8" s="30">
        <v>304000</v>
      </c>
      <c r="H8" s="30">
        <v>304000</v>
      </c>
      <c r="I8" s="28">
        <v>44433</v>
      </c>
      <c r="J8" s="28">
        <v>44433</v>
      </c>
      <c r="K8" s="27" t="s">
        <v>35</v>
      </c>
    </row>
    <row r="9" spans="1:11" s="22" customFormat="1" ht="22.5">
      <c r="A9" s="23" t="s">
        <v>7</v>
      </c>
      <c r="B9" s="24">
        <v>44399</v>
      </c>
      <c r="C9" s="23" t="s">
        <v>25</v>
      </c>
      <c r="D9" s="23" t="s">
        <v>38</v>
      </c>
      <c r="E9" s="25" t="s">
        <v>57</v>
      </c>
      <c r="F9" s="26">
        <v>297350</v>
      </c>
      <c r="G9" s="26">
        <v>297350</v>
      </c>
      <c r="H9" s="26">
        <v>297350</v>
      </c>
      <c r="I9" s="24">
        <v>44399</v>
      </c>
      <c r="J9" s="24">
        <v>44399</v>
      </c>
      <c r="K9" s="23" t="s">
        <v>35</v>
      </c>
    </row>
    <row r="10" spans="1:11" s="22" customFormat="1" ht="22.5">
      <c r="A10" s="23" t="s">
        <v>14</v>
      </c>
      <c r="B10" s="24">
        <v>44386</v>
      </c>
      <c r="C10" s="23" t="s">
        <v>25</v>
      </c>
      <c r="D10" s="23" t="s">
        <v>38</v>
      </c>
      <c r="E10" s="25" t="s">
        <v>64</v>
      </c>
      <c r="F10" s="26">
        <v>256550</v>
      </c>
      <c r="G10" s="26">
        <v>256550</v>
      </c>
      <c r="H10" s="26">
        <v>256550</v>
      </c>
      <c r="I10" s="24">
        <v>44386</v>
      </c>
      <c r="J10" s="24">
        <v>44386</v>
      </c>
      <c r="K10" s="23" t="s">
        <v>35</v>
      </c>
    </row>
    <row r="11" spans="1:11" s="22" customFormat="1" ht="12.75">
      <c r="A11" s="27" t="s">
        <v>17</v>
      </c>
      <c r="B11" s="28">
        <v>44376</v>
      </c>
      <c r="C11" s="27" t="s">
        <v>25</v>
      </c>
      <c r="D11" s="27" t="s">
        <v>31</v>
      </c>
      <c r="E11" s="29" t="s">
        <v>74</v>
      </c>
      <c r="F11" s="30">
        <v>200000</v>
      </c>
      <c r="G11" s="30">
        <v>200000</v>
      </c>
      <c r="H11" s="30">
        <v>200000</v>
      </c>
      <c r="I11" s="28">
        <v>44376</v>
      </c>
      <c r="J11" s="28">
        <v>44376</v>
      </c>
      <c r="K11" s="27" t="s">
        <v>35</v>
      </c>
    </row>
    <row r="12" spans="1:11" s="22" customFormat="1" ht="22.5">
      <c r="A12" s="23" t="s">
        <v>4</v>
      </c>
      <c r="B12" s="24">
        <v>44372</v>
      </c>
      <c r="C12" s="23" t="s">
        <v>25</v>
      </c>
      <c r="D12" s="23" t="s">
        <v>38</v>
      </c>
      <c r="E12" s="25" t="s">
        <v>56</v>
      </c>
      <c r="F12" s="26">
        <v>348530</v>
      </c>
      <c r="G12" s="26">
        <v>348530</v>
      </c>
      <c r="H12" s="26">
        <v>348530</v>
      </c>
      <c r="I12" s="24">
        <v>44372</v>
      </c>
      <c r="J12" s="24">
        <v>44372</v>
      </c>
      <c r="K12" s="23" t="s">
        <v>35</v>
      </c>
    </row>
    <row r="13" spans="1:11" s="22" customFormat="1" ht="12.75">
      <c r="A13" s="27" t="s">
        <v>5</v>
      </c>
      <c r="B13" s="28">
        <v>44372</v>
      </c>
      <c r="C13" s="27" t="s">
        <v>25</v>
      </c>
      <c r="D13" s="27" t="s">
        <v>31</v>
      </c>
      <c r="E13" s="29" t="s">
        <v>63</v>
      </c>
      <c r="F13" s="30">
        <v>572000</v>
      </c>
      <c r="G13" s="30">
        <v>572000</v>
      </c>
      <c r="H13" s="30">
        <v>572000</v>
      </c>
      <c r="I13" s="28">
        <v>44372</v>
      </c>
      <c r="J13" s="28">
        <v>44372</v>
      </c>
      <c r="K13" s="27" t="s">
        <v>35</v>
      </c>
    </row>
    <row r="14" spans="1:11" s="22" customFormat="1" ht="22.5">
      <c r="A14" s="23" t="s">
        <v>10</v>
      </c>
      <c r="B14" s="24">
        <v>44358</v>
      </c>
      <c r="C14" s="23" t="s">
        <v>25</v>
      </c>
      <c r="D14" s="23" t="s">
        <v>38</v>
      </c>
      <c r="E14" s="25" t="s">
        <v>59</v>
      </c>
      <c r="F14" s="26">
        <v>233060</v>
      </c>
      <c r="G14" s="26">
        <v>233060</v>
      </c>
      <c r="H14" s="26">
        <v>233060</v>
      </c>
      <c r="I14" s="24">
        <v>44358</v>
      </c>
      <c r="J14" s="24">
        <v>44358</v>
      </c>
      <c r="K14" s="23" t="s">
        <v>35</v>
      </c>
    </row>
    <row r="15" spans="1:11" s="22" customFormat="1" ht="22.5">
      <c r="A15" s="23" t="s">
        <v>19</v>
      </c>
      <c r="B15" s="24">
        <v>44386</v>
      </c>
      <c r="C15" s="23" t="s">
        <v>25</v>
      </c>
      <c r="D15" s="23" t="s">
        <v>38</v>
      </c>
      <c r="E15" s="25" t="s">
        <v>58</v>
      </c>
      <c r="F15" s="26">
        <v>320000</v>
      </c>
      <c r="G15" s="26">
        <v>320000</v>
      </c>
      <c r="H15" s="26">
        <v>320000</v>
      </c>
      <c r="I15" s="24">
        <v>44386</v>
      </c>
      <c r="J15" s="24">
        <v>44386</v>
      </c>
      <c r="K15" s="23" t="s">
        <v>35</v>
      </c>
    </row>
    <row r="16" spans="1:11" ht="12.75">
      <c r="A16" s="3"/>
      <c r="B16" s="3"/>
      <c r="C16" s="3"/>
      <c r="D16" s="3"/>
      <c r="E16" s="4" t="s">
        <v>24</v>
      </c>
      <c r="F16" s="5">
        <f>SUM(F2:F15)</f>
        <v>7005390</v>
      </c>
      <c r="G16" s="5">
        <f aca="true" t="shared" si="0" ref="G16:H16">SUM(G2:G15)</f>
        <v>7005390</v>
      </c>
      <c r="H16" s="5">
        <f t="shared" si="0"/>
        <v>7005390</v>
      </c>
      <c r="I16" s="3"/>
      <c r="J16" s="3"/>
      <c r="K16" s="3"/>
    </row>
    <row r="20" spans="5:8" ht="18" customHeight="1">
      <c r="E20" s="16" t="s">
        <v>46</v>
      </c>
      <c r="F20" s="17"/>
      <c r="G20" s="17"/>
      <c r="H20" s="18" t="s">
        <v>45</v>
      </c>
    </row>
    <row r="21" spans="5:8" ht="12.75">
      <c r="E21" s="19" t="s">
        <v>75</v>
      </c>
      <c r="F21" s="20"/>
      <c r="G21" s="20"/>
      <c r="H21" s="21">
        <f>'목적(2분기)'!H10</f>
        <v>450000</v>
      </c>
    </row>
    <row r="22" spans="5:8" ht="12.75">
      <c r="E22" s="10" t="s">
        <v>23</v>
      </c>
      <c r="F22" s="11"/>
      <c r="G22" s="11"/>
      <c r="H22" s="12">
        <f>H16</f>
        <v>7005390</v>
      </c>
    </row>
    <row r="23" spans="5:8" ht="12.75">
      <c r="E23" s="10" t="s">
        <v>22</v>
      </c>
      <c r="F23" s="11"/>
      <c r="G23" s="11"/>
      <c r="H23" s="12">
        <f>'시보조(2분기) '!H14</f>
        <v>11597060</v>
      </c>
    </row>
    <row r="24" spans="5:8" ht="13.5">
      <c r="E24" s="13" t="s">
        <v>30</v>
      </c>
      <c r="F24" s="14"/>
      <c r="G24" s="14"/>
      <c r="H24" s="15">
        <f>SUBTOTAL(9,H20:H23)</f>
        <v>19052450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&amp;C&amp;"HY헤드라인M,Bold"&amp;16 2021학년도 1분기 야구부 지출내역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defaultGridColor="0" zoomScaleSheetLayoutView="75" colorId="11" workbookViewId="0" topLeftCell="A1">
      <selection activeCell="E30" sqref="E3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87.7109375" style="0" bestFit="1" customWidth="1"/>
    <col min="6" max="10" width="14.57421875" style="0" customWidth="1"/>
    <col min="11" max="11" width="14.7109375" style="0" customWidth="1"/>
  </cols>
  <sheetData>
    <row r="1" spans="1:11" ht="18.75" customHeight="1">
      <c r="A1" s="1" t="s">
        <v>39</v>
      </c>
      <c r="B1" s="2" t="s">
        <v>44</v>
      </c>
      <c r="C1" s="2" t="s">
        <v>29</v>
      </c>
      <c r="D1" s="2" t="s">
        <v>27</v>
      </c>
      <c r="E1" s="2" t="s">
        <v>0</v>
      </c>
      <c r="F1" s="2" t="s">
        <v>43</v>
      </c>
      <c r="G1" s="2" t="s">
        <v>41</v>
      </c>
      <c r="H1" s="2" t="s">
        <v>40</v>
      </c>
      <c r="I1" s="2" t="s">
        <v>42</v>
      </c>
      <c r="J1" s="2" t="s">
        <v>36</v>
      </c>
      <c r="K1" s="2" t="s">
        <v>26</v>
      </c>
    </row>
    <row r="2" spans="1:11" ht="18.75" customHeight="1">
      <c r="A2" s="31" t="s">
        <v>2</v>
      </c>
      <c r="B2" s="7">
        <v>44434</v>
      </c>
      <c r="C2" s="31" t="s">
        <v>25</v>
      </c>
      <c r="D2" s="31" t="s">
        <v>37</v>
      </c>
      <c r="E2" s="32" t="s">
        <v>69</v>
      </c>
      <c r="F2" s="9">
        <v>207760</v>
      </c>
      <c r="G2" s="9">
        <v>207760</v>
      </c>
      <c r="H2" s="9">
        <v>207760</v>
      </c>
      <c r="I2" s="7">
        <v>44434</v>
      </c>
      <c r="J2" s="7">
        <v>44434</v>
      </c>
      <c r="K2" s="31" t="s">
        <v>35</v>
      </c>
    </row>
    <row r="3" spans="1:11" ht="18.75" customHeight="1">
      <c r="A3" s="31" t="s">
        <v>20</v>
      </c>
      <c r="B3" s="7">
        <v>44425</v>
      </c>
      <c r="C3" s="31" t="s">
        <v>25</v>
      </c>
      <c r="D3" s="31" t="s">
        <v>37</v>
      </c>
      <c r="E3" s="32" t="s">
        <v>70</v>
      </c>
      <c r="F3" s="9">
        <v>1940000</v>
      </c>
      <c r="G3" s="9">
        <v>1940000</v>
      </c>
      <c r="H3" s="9">
        <v>1940000</v>
      </c>
      <c r="I3" s="7">
        <v>44425</v>
      </c>
      <c r="J3" s="7">
        <v>44425</v>
      </c>
      <c r="K3" s="31" t="s">
        <v>35</v>
      </c>
    </row>
    <row r="4" spans="1:11" ht="18.75" customHeight="1">
      <c r="A4" s="31" t="s">
        <v>3</v>
      </c>
      <c r="B4" s="7">
        <v>44417</v>
      </c>
      <c r="C4" s="31" t="s">
        <v>25</v>
      </c>
      <c r="D4" s="31" t="s">
        <v>31</v>
      </c>
      <c r="E4" s="32" t="s">
        <v>61</v>
      </c>
      <c r="F4" s="9">
        <v>384780</v>
      </c>
      <c r="G4" s="9">
        <v>384780</v>
      </c>
      <c r="H4" s="9">
        <v>384780</v>
      </c>
      <c r="I4" s="7">
        <v>44417</v>
      </c>
      <c r="J4" s="7">
        <v>44417</v>
      </c>
      <c r="K4" s="31" t="s">
        <v>35</v>
      </c>
    </row>
    <row r="5" spans="1:11" s="22" customFormat="1" ht="18.75" customHeight="1">
      <c r="A5" s="31" t="s">
        <v>6</v>
      </c>
      <c r="B5" s="7">
        <v>44405</v>
      </c>
      <c r="C5" s="31" t="s">
        <v>25</v>
      </c>
      <c r="D5" s="31" t="s">
        <v>37</v>
      </c>
      <c r="E5" s="32" t="s">
        <v>65</v>
      </c>
      <c r="F5" s="9">
        <v>207760</v>
      </c>
      <c r="G5" s="9">
        <v>207760</v>
      </c>
      <c r="H5" s="9">
        <v>207760</v>
      </c>
      <c r="I5" s="7">
        <v>44405</v>
      </c>
      <c r="J5" s="7">
        <v>44405</v>
      </c>
      <c r="K5" s="31" t="s">
        <v>35</v>
      </c>
    </row>
    <row r="6" spans="1:11" s="22" customFormat="1" ht="18.75" customHeight="1">
      <c r="A6" s="23" t="s">
        <v>21</v>
      </c>
      <c r="B6" s="24">
        <v>44399</v>
      </c>
      <c r="C6" s="23" t="s">
        <v>25</v>
      </c>
      <c r="D6" s="23" t="s">
        <v>38</v>
      </c>
      <c r="E6" s="25" t="s">
        <v>60</v>
      </c>
      <c r="F6" s="26">
        <v>220000</v>
      </c>
      <c r="G6" s="26">
        <v>220000</v>
      </c>
      <c r="H6" s="26">
        <v>220000</v>
      </c>
      <c r="I6" s="24">
        <v>44399</v>
      </c>
      <c r="J6" s="24">
        <v>44399</v>
      </c>
      <c r="K6" s="23" t="s">
        <v>35</v>
      </c>
    </row>
    <row r="7" spans="1:11" s="22" customFormat="1" ht="18.75" customHeight="1">
      <c r="A7" s="27" t="s">
        <v>13</v>
      </c>
      <c r="B7" s="28">
        <v>44393</v>
      </c>
      <c r="C7" s="27" t="s">
        <v>25</v>
      </c>
      <c r="D7" s="27" t="s">
        <v>28</v>
      </c>
      <c r="E7" s="29" t="s">
        <v>72</v>
      </c>
      <c r="F7" s="30">
        <v>1260000</v>
      </c>
      <c r="G7" s="30">
        <v>1260000</v>
      </c>
      <c r="H7" s="30">
        <v>1260000</v>
      </c>
      <c r="I7" s="28">
        <v>44393</v>
      </c>
      <c r="J7" s="28">
        <v>44393</v>
      </c>
      <c r="K7" s="27" t="s">
        <v>35</v>
      </c>
    </row>
    <row r="8" spans="1:11" s="22" customFormat="1" ht="18.75" customHeight="1">
      <c r="A8" s="27" t="s">
        <v>15</v>
      </c>
      <c r="B8" s="28">
        <v>44393</v>
      </c>
      <c r="C8" s="27" t="s">
        <v>25</v>
      </c>
      <c r="D8" s="27" t="s">
        <v>37</v>
      </c>
      <c r="E8" s="29" t="s">
        <v>73</v>
      </c>
      <c r="F8" s="30">
        <v>1940000</v>
      </c>
      <c r="G8" s="30">
        <v>1940000</v>
      </c>
      <c r="H8" s="30">
        <v>1940000</v>
      </c>
      <c r="I8" s="28">
        <v>44393</v>
      </c>
      <c r="J8" s="28">
        <v>44393</v>
      </c>
      <c r="K8" s="27" t="s">
        <v>35</v>
      </c>
    </row>
    <row r="9" spans="1:11" s="22" customFormat="1" ht="18.75" customHeight="1">
      <c r="A9" s="27" t="s">
        <v>16</v>
      </c>
      <c r="B9" s="28">
        <v>44389</v>
      </c>
      <c r="C9" s="27" t="s">
        <v>25</v>
      </c>
      <c r="D9" s="27" t="s">
        <v>28</v>
      </c>
      <c r="E9" s="29" t="s">
        <v>62</v>
      </c>
      <c r="F9" s="30">
        <v>2200000</v>
      </c>
      <c r="G9" s="30">
        <v>2200000</v>
      </c>
      <c r="H9" s="30">
        <v>2200000</v>
      </c>
      <c r="I9" s="28">
        <v>44389</v>
      </c>
      <c r="J9" s="28">
        <v>44389</v>
      </c>
      <c r="K9" s="27" t="s">
        <v>35</v>
      </c>
    </row>
    <row r="10" spans="1:11" s="22" customFormat="1" ht="18.75" customHeight="1">
      <c r="A10" s="23" t="s">
        <v>8</v>
      </c>
      <c r="B10" s="24">
        <v>44386</v>
      </c>
      <c r="C10" s="23" t="s">
        <v>25</v>
      </c>
      <c r="D10" s="23" t="s">
        <v>38</v>
      </c>
      <c r="E10" s="25" t="s">
        <v>1</v>
      </c>
      <c r="F10" s="26">
        <v>270000</v>
      </c>
      <c r="G10" s="26">
        <v>270000</v>
      </c>
      <c r="H10" s="26">
        <v>270000</v>
      </c>
      <c r="I10" s="24">
        <v>44386</v>
      </c>
      <c r="J10" s="24">
        <v>44386</v>
      </c>
      <c r="K10" s="23" t="s">
        <v>35</v>
      </c>
    </row>
    <row r="11" spans="1:11" ht="18.75" customHeight="1">
      <c r="A11" s="31" t="s">
        <v>12</v>
      </c>
      <c r="B11" s="7">
        <v>44372</v>
      </c>
      <c r="C11" s="31" t="s">
        <v>25</v>
      </c>
      <c r="D11" s="31" t="s">
        <v>37</v>
      </c>
      <c r="E11" s="32" t="s">
        <v>66</v>
      </c>
      <c r="F11" s="9">
        <v>207760</v>
      </c>
      <c r="G11" s="9">
        <v>207760</v>
      </c>
      <c r="H11" s="9">
        <v>207760</v>
      </c>
      <c r="I11" s="7">
        <v>44372</v>
      </c>
      <c r="J11" s="7">
        <v>44372</v>
      </c>
      <c r="K11" s="31" t="s">
        <v>35</v>
      </c>
    </row>
    <row r="12" spans="1:11" ht="18.75" customHeight="1">
      <c r="A12" s="31" t="s">
        <v>18</v>
      </c>
      <c r="B12" s="7">
        <v>44364</v>
      </c>
      <c r="C12" s="31" t="s">
        <v>25</v>
      </c>
      <c r="D12" s="31" t="s">
        <v>37</v>
      </c>
      <c r="E12" s="32" t="s">
        <v>71</v>
      </c>
      <c r="F12" s="9">
        <v>1940000</v>
      </c>
      <c r="G12" s="9">
        <v>1940000</v>
      </c>
      <c r="H12" s="9">
        <v>1940000</v>
      </c>
      <c r="I12" s="7">
        <v>44364</v>
      </c>
      <c r="J12" s="7">
        <v>44364</v>
      </c>
      <c r="K12" s="31" t="s">
        <v>35</v>
      </c>
    </row>
    <row r="13" spans="1:11" ht="18.75" customHeight="1">
      <c r="A13" s="31" t="s">
        <v>9</v>
      </c>
      <c r="B13" s="7">
        <v>44357</v>
      </c>
      <c r="C13" s="31" t="s">
        <v>25</v>
      </c>
      <c r="D13" s="31" t="s">
        <v>28</v>
      </c>
      <c r="E13" s="32" t="s">
        <v>68</v>
      </c>
      <c r="F13" s="9">
        <v>819000</v>
      </c>
      <c r="G13" s="9">
        <v>819000</v>
      </c>
      <c r="H13" s="9">
        <v>819000</v>
      </c>
      <c r="I13" s="7">
        <v>44357</v>
      </c>
      <c r="J13" s="7">
        <v>44357</v>
      </c>
      <c r="K13" s="31" t="s">
        <v>35</v>
      </c>
    </row>
    <row r="14" spans="1:11" ht="18.75" customHeight="1">
      <c r="A14" s="3"/>
      <c r="B14" s="3"/>
      <c r="C14" s="3"/>
      <c r="D14" s="3"/>
      <c r="E14" s="4" t="s">
        <v>24</v>
      </c>
      <c r="F14" s="5">
        <f>SUM(F2:F13)</f>
        <v>11597060</v>
      </c>
      <c r="G14" s="5">
        <f aca="true" t="shared" si="0" ref="G14:H14">SUM(G2:G13)</f>
        <v>11597060</v>
      </c>
      <c r="H14" s="5">
        <f t="shared" si="0"/>
        <v>11597060</v>
      </c>
      <c r="I14" s="3"/>
      <c r="J14" s="3"/>
      <c r="K14" s="3"/>
    </row>
    <row r="18" spans="5:8" ht="14.25">
      <c r="E18" s="16" t="s">
        <v>46</v>
      </c>
      <c r="F18" s="17"/>
      <c r="G18" s="17"/>
      <c r="H18" s="18" t="s">
        <v>45</v>
      </c>
    </row>
    <row r="19" spans="5:8" ht="12.75">
      <c r="E19" s="19" t="s">
        <v>75</v>
      </c>
      <c r="F19" s="20"/>
      <c r="G19" s="20"/>
      <c r="H19" s="21">
        <f>'목적(2분기)'!H5</f>
        <v>450000</v>
      </c>
    </row>
    <row r="20" spans="5:8" ht="12.75">
      <c r="E20" s="10" t="s">
        <v>23</v>
      </c>
      <c r="F20" s="11"/>
      <c r="G20" s="11"/>
      <c r="H20" s="12">
        <f>'수익자(2분기) '!H16</f>
        <v>7005390</v>
      </c>
    </row>
    <row r="21" spans="5:8" ht="12.75">
      <c r="E21" s="10" t="s">
        <v>22</v>
      </c>
      <c r="F21" s="11"/>
      <c r="G21" s="11"/>
      <c r="H21" s="12">
        <f>H14</f>
        <v>11597060</v>
      </c>
    </row>
    <row r="22" spans="5:8" ht="13.5">
      <c r="E22" s="13" t="s">
        <v>30</v>
      </c>
      <c r="F22" s="14"/>
      <c r="G22" s="14"/>
      <c r="H22" s="15">
        <f>SUBTOTAL(9,H18:H21)</f>
        <v>19052450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56"/>
  <headerFooter alignWithMargins="0">
    <oddHeader>&amp;C&amp;"굴림,Regular"&amp;9 2021학년도 1분기 야구부 지출내역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